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ephinedaniel/Downloads/"/>
    </mc:Choice>
  </mc:AlternateContent>
  <xr:revisionPtr revIDLastSave="0" documentId="13_ncr:1_{4E4487B0-A834-224A-82C4-D8E45C12B1A4}" xr6:coauthVersionLast="36" xr6:coauthVersionMax="47" xr10:uidLastSave="{00000000-0000-0000-0000-000000000000}"/>
  <bookViews>
    <workbookView xWindow="5400" yWindow="500" windowWidth="20200" windowHeight="12120" xr2:uid="{6498DA4F-16B5-4826-9FFC-34F91A467CA7}"/>
  </bookViews>
  <sheets>
    <sheet name="Afkas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F5" i="1"/>
  <c r="G5" i="1"/>
  <c r="H5" i="1"/>
  <c r="J5" i="1"/>
  <c r="K5" i="1"/>
  <c r="L5" i="1"/>
  <c r="N5" i="1"/>
  <c r="O5" i="1"/>
  <c r="P5" i="1"/>
  <c r="B5" i="1"/>
  <c r="T8" i="1"/>
  <c r="T9" i="1"/>
  <c r="T10" i="1"/>
  <c r="T11" i="1"/>
  <c r="T12" i="1"/>
  <c r="T13" i="1"/>
  <c r="T14" i="1"/>
  <c r="T15" i="1"/>
  <c r="T16" i="1"/>
  <c r="T17" i="1"/>
  <c r="T4" i="1"/>
  <c r="T7" i="1"/>
  <c r="S8" i="1"/>
  <c r="S9" i="1"/>
  <c r="S10" i="1"/>
  <c r="S11" i="1"/>
  <c r="S12" i="1"/>
  <c r="S13" i="1"/>
  <c r="S14" i="1"/>
  <c r="S15" i="1"/>
  <c r="S16" i="1"/>
  <c r="S17" i="1"/>
  <c r="S4" i="1"/>
  <c r="S7" i="1"/>
  <c r="R8" i="1"/>
  <c r="R9" i="1"/>
  <c r="R10" i="1"/>
  <c r="R11" i="1"/>
  <c r="R12" i="1"/>
  <c r="R13" i="1"/>
  <c r="R14" i="1"/>
  <c r="R15" i="1"/>
  <c r="R16" i="1"/>
  <c r="R17" i="1"/>
  <c r="R4" i="1"/>
  <c r="R7" i="1"/>
  <c r="S5" i="1" l="1"/>
  <c r="R5" i="1"/>
  <c r="T5" i="1"/>
</calcChain>
</file>

<file path=xl/sharedStrings.xml><?xml version="1.0" encoding="utf-8"?>
<sst xmlns="http://schemas.openxmlformats.org/spreadsheetml/2006/main" count="34" uniqueCount="22">
  <si>
    <t>Infrastruktur</t>
  </si>
  <si>
    <t>Ejendomme</t>
  </si>
  <si>
    <t>Unoterede aktier</t>
  </si>
  <si>
    <t>AP Pension</t>
  </si>
  <si>
    <t>Afkast 2020</t>
  </si>
  <si>
    <t>PBU</t>
  </si>
  <si>
    <t>Pensiondanmark</t>
  </si>
  <si>
    <t>Danica</t>
  </si>
  <si>
    <t>Sampension</t>
  </si>
  <si>
    <t>PFA</t>
  </si>
  <si>
    <t>Industriens Pension</t>
  </si>
  <si>
    <t>Velliv</t>
  </si>
  <si>
    <t>Lægernes Pension</t>
  </si>
  <si>
    <t>PKA</t>
  </si>
  <si>
    <t>Afkastet på alternativer sidste år</t>
  </si>
  <si>
    <t>AkademikerPension</t>
  </si>
  <si>
    <t>Afkast 2019</t>
  </si>
  <si>
    <t>ATP</t>
  </si>
  <si>
    <t>Afkast 2021</t>
  </si>
  <si>
    <t>Afkast 2022 H1</t>
  </si>
  <si>
    <t>TOTAL</t>
  </si>
  <si>
    <t>Branchesnit (eksl. ATP)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</si>
</sst>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3" fillId="2" borderId="0" xfId="1" applyNumberFormat="1" applyFont="1" applyFill="1" applyAlignment="1">
      <alignment horizontal="center"/>
    </xf>
    <xf numFmtId="164" fontId="0" fillId="0" borderId="0" xfId="0" applyNumberFormat="1"/>
    <xf numFmtId="0" fontId="0" fillId="3" borderId="0" xfId="0" applyFill="1"/>
    <xf numFmtId="0" fontId="0" fillId="3" borderId="0" xfId="0" applyFill="1" applyBorder="1"/>
    <xf numFmtId="164" fontId="0" fillId="3" borderId="0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/>
    <xf numFmtId="0" fontId="0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4" fillId="2" borderId="0" xfId="0" applyFont="1" applyFill="1"/>
    <xf numFmtId="164" fontId="4" fillId="2" borderId="0" xfId="0" applyNumberFormat="1" applyFont="1" applyFill="1" applyBorder="1" applyAlignment="1">
      <alignment horizontal="center"/>
    </xf>
    <xf numFmtId="0" fontId="4" fillId="3" borderId="0" xfId="0" applyFont="1" applyFill="1" applyBorder="1"/>
    <xf numFmtId="164" fontId="4" fillId="2" borderId="0" xfId="1" applyNumberFormat="1" applyFont="1" applyFill="1" applyBorder="1" applyAlignment="1">
      <alignment horizontal="center"/>
    </xf>
    <xf numFmtId="164" fontId="4" fillId="3" borderId="0" xfId="1" applyNumberFormat="1" applyFont="1" applyFill="1" applyBorder="1" applyAlignment="1">
      <alignment horizontal="center"/>
    </xf>
    <xf numFmtId="0" fontId="4" fillId="0" borderId="0" xfId="0" applyFont="1" applyFill="1"/>
    <xf numFmtId="164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3" borderId="0" xfId="1" applyNumberFormat="1" applyFont="1" applyFill="1" applyBorder="1" applyAlignment="1">
      <alignment horizontal="center"/>
    </xf>
    <xf numFmtId="10" fontId="0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0268D-18DD-4ACA-9283-ED1603E5A39B}">
  <dimension ref="A1:X23"/>
  <sheetViews>
    <sheetView tabSelected="1" workbookViewId="0">
      <selection activeCell="C20" sqref="C20"/>
    </sheetView>
  </sheetViews>
  <sheetFormatPr baseColWidth="10" defaultColWidth="8.83203125" defaultRowHeight="15" x14ac:dyDescent="0.2"/>
  <cols>
    <col min="1" max="1" width="36.1640625" customWidth="1"/>
    <col min="2" max="2" width="13.1640625" style="1" customWidth="1"/>
    <col min="3" max="3" width="15.6640625" style="1" customWidth="1"/>
    <col min="4" max="4" width="11.6640625" style="1" customWidth="1"/>
    <col min="5" max="5" width="2.83203125" style="1" customWidth="1"/>
    <col min="6" max="6" width="11.83203125" style="1" customWidth="1"/>
    <col min="7" max="7" width="15.6640625" style="1" customWidth="1"/>
    <col min="8" max="8" width="12.1640625" style="1" customWidth="1"/>
    <col min="9" max="9" width="2.1640625" style="1" customWidth="1"/>
    <col min="10" max="10" width="12.5" style="1" customWidth="1"/>
    <col min="11" max="11" width="14.83203125" style="1" customWidth="1"/>
    <col min="12" max="12" width="13.5" style="1" customWidth="1"/>
    <col min="13" max="13" width="3.5" customWidth="1"/>
    <col min="14" max="14" width="12.83203125" customWidth="1"/>
    <col min="15" max="15" width="15.5" customWidth="1"/>
    <col min="16" max="16" width="12.5" customWidth="1"/>
    <col min="17" max="17" width="3.33203125" customWidth="1"/>
    <col min="18" max="19" width="11.1640625" customWidth="1"/>
    <col min="20" max="20" width="10.83203125" customWidth="1"/>
  </cols>
  <sheetData>
    <row r="1" spans="1:24" x14ac:dyDescent="0.2">
      <c r="A1" s="5" t="s">
        <v>14</v>
      </c>
      <c r="B1" s="34" t="s">
        <v>16</v>
      </c>
      <c r="C1" s="34"/>
      <c r="D1" s="34"/>
      <c r="E1" s="6"/>
      <c r="F1" s="34" t="s">
        <v>4</v>
      </c>
      <c r="G1" s="34"/>
      <c r="H1" s="34"/>
      <c r="J1" s="34" t="s">
        <v>18</v>
      </c>
      <c r="K1" s="34"/>
      <c r="L1" s="34"/>
      <c r="N1" s="34" t="s">
        <v>19</v>
      </c>
      <c r="O1" s="34"/>
      <c r="P1" s="34"/>
      <c r="R1" s="34" t="s">
        <v>20</v>
      </c>
      <c r="S1" s="34"/>
      <c r="T1" s="34"/>
      <c r="V1" s="34"/>
      <c r="W1" s="34"/>
      <c r="X1" s="34"/>
    </row>
    <row r="2" spans="1:24" x14ac:dyDescent="0.2">
      <c r="A2" s="5"/>
      <c r="B2" s="1" t="s">
        <v>0</v>
      </c>
      <c r="C2" s="1" t="s">
        <v>2</v>
      </c>
      <c r="D2" s="1" t="s">
        <v>1</v>
      </c>
      <c r="F2" s="1" t="s">
        <v>0</v>
      </c>
      <c r="G2" s="1" t="s">
        <v>2</v>
      </c>
      <c r="H2" s="1" t="s">
        <v>1</v>
      </c>
      <c r="I2" s="2"/>
      <c r="J2" s="1" t="s">
        <v>0</v>
      </c>
      <c r="K2" s="1" t="s">
        <v>2</v>
      </c>
      <c r="L2" s="1" t="s">
        <v>1</v>
      </c>
      <c r="N2" s="1" t="s">
        <v>0</v>
      </c>
      <c r="O2" s="1" t="s">
        <v>2</v>
      </c>
      <c r="P2" s="1" t="s">
        <v>1</v>
      </c>
      <c r="R2" s="1" t="s">
        <v>0</v>
      </c>
      <c r="S2" s="1" t="s">
        <v>2</v>
      </c>
      <c r="T2" s="1" t="s">
        <v>1</v>
      </c>
      <c r="V2" s="15"/>
      <c r="W2" s="15"/>
      <c r="X2" s="15"/>
    </row>
    <row r="3" spans="1:24" x14ac:dyDescent="0.2">
      <c r="V3" s="15"/>
      <c r="W3" s="15"/>
      <c r="X3" s="15"/>
    </row>
    <row r="4" spans="1:24" x14ac:dyDescent="0.2">
      <c r="A4" s="16" t="s">
        <v>17</v>
      </c>
      <c r="B4" s="29">
        <v>6.2E-2</v>
      </c>
      <c r="C4" s="29">
        <v>0.11600000000000001</v>
      </c>
      <c r="D4" s="29">
        <v>4.4999999999999998E-2</v>
      </c>
      <c r="E4" s="30"/>
      <c r="F4" s="29">
        <v>-3.6999999999999998E-2</v>
      </c>
      <c r="G4" s="29">
        <v>8.4000000000000005E-2</v>
      </c>
      <c r="H4" s="29">
        <v>2.5000000000000001E-2</v>
      </c>
      <c r="I4" s="29"/>
      <c r="J4" s="31">
        <v>5.8999999999999997E-2</v>
      </c>
      <c r="K4" s="31">
        <v>0.38400000000000001</v>
      </c>
      <c r="L4" s="31">
        <v>7.4999999999999997E-2</v>
      </c>
      <c r="M4" s="16"/>
      <c r="N4" s="31">
        <v>4.0000000000000001E-3</v>
      </c>
      <c r="O4" s="31">
        <v>1.0999999999999999E-2</v>
      </c>
      <c r="P4" s="31">
        <v>2.7E-2</v>
      </c>
      <c r="Q4" s="16"/>
      <c r="R4" s="32">
        <f>((1+B4)*(1+F4)*(1+J4)*(1+N4))-1</f>
        <v>8.7377836616000071E-2</v>
      </c>
      <c r="S4" s="32">
        <f>((1+C4)*(1+G4)*(1+K4)*(1+O4))-1</f>
        <v>0.69270283865599991</v>
      </c>
      <c r="T4" s="32">
        <f>((1+D4)*(1+H4)*(1+L4)*(1+P4))-1</f>
        <v>0.1825487781249997</v>
      </c>
      <c r="V4" s="7"/>
      <c r="W4" s="15"/>
      <c r="X4" s="15"/>
    </row>
    <row r="5" spans="1:24" x14ac:dyDescent="0.2">
      <c r="A5" t="s">
        <v>21</v>
      </c>
      <c r="B5" s="14">
        <f>AVERAGE(B7:B17)</f>
        <v>0.113785425206453</v>
      </c>
      <c r="C5" s="14">
        <f>AVERAGE(C7:C17)</f>
        <v>0.12862524566477229</v>
      </c>
      <c r="D5" s="14">
        <f>AVERAGE(D7:D17)</f>
        <v>7.2685932866069863E-2</v>
      </c>
      <c r="E5" s="14"/>
      <c r="F5" s="14">
        <f>AVERAGE(F7:F17)</f>
        <v>1.7994486998756141E-2</v>
      </c>
      <c r="G5" s="14">
        <f>AVERAGE(G7:G17)</f>
        <v>9.6849217407204924E-2</v>
      </c>
      <c r="H5" s="14">
        <f>AVERAGE(H7:H17)</f>
        <v>2.5294616429691493E-2</v>
      </c>
      <c r="I5" s="14"/>
      <c r="J5" s="14">
        <f>AVERAGE(J7:J17)</f>
        <v>0.15134028618185902</v>
      </c>
      <c r="K5" s="14">
        <f>AVERAGE(K7:K17)</f>
        <v>0.47618835425480499</v>
      </c>
      <c r="L5" s="14">
        <f>AVERAGE(L7:L17)</f>
        <v>0.12332226210686978</v>
      </c>
      <c r="M5" s="14"/>
      <c r="N5" s="14">
        <f>AVERAGE(N7:N17)</f>
        <v>7.4552290218018957E-2</v>
      </c>
      <c r="O5" s="14">
        <f>AVERAGE(O7:O17)</f>
        <v>-3.0549159651632727E-3</v>
      </c>
      <c r="P5" s="14">
        <f>AVERAGE(P7:P17)</f>
        <v>1.9165072942364605E-2</v>
      </c>
      <c r="Q5" s="14"/>
      <c r="R5" s="14">
        <f>AVERAGE(R7:R17)</f>
        <v>0.40504552541563116</v>
      </c>
      <c r="S5" s="14">
        <f>AVERAGE(S7:S17)</f>
        <v>0.8245589320150315</v>
      </c>
      <c r="T5" s="14">
        <f>AVERAGE(T7:T17)</f>
        <v>0.26131698124941027</v>
      </c>
      <c r="V5" s="7"/>
      <c r="W5" s="1"/>
      <c r="X5" s="1"/>
    </row>
    <row r="6" spans="1:24" x14ac:dyDescent="0.2">
      <c r="V6" s="1"/>
      <c r="W6" s="1"/>
      <c r="X6" s="1"/>
    </row>
    <row r="7" spans="1:24" x14ac:dyDescent="0.2">
      <c r="A7" s="17" t="s">
        <v>3</v>
      </c>
      <c r="B7" s="7">
        <v>5.5E-2</v>
      </c>
      <c r="C7" s="7">
        <v>0.115</v>
      </c>
      <c r="D7" s="7">
        <v>7.5999999999999998E-2</v>
      </c>
      <c r="E7" s="3"/>
      <c r="F7" s="7">
        <v>3.1E-2</v>
      </c>
      <c r="G7" s="7">
        <v>8.3000000000000004E-2</v>
      </c>
      <c r="H7" s="7">
        <v>-6.2E-2</v>
      </c>
      <c r="I7" s="3"/>
      <c r="J7" s="7">
        <v>0.13500000000000001</v>
      </c>
      <c r="K7" s="7">
        <v>0.39900000000000002</v>
      </c>
      <c r="L7" s="7">
        <v>0.14799999999999999</v>
      </c>
      <c r="N7" s="7">
        <v>0.14199999999999999</v>
      </c>
      <c r="O7" s="7">
        <v>0.105</v>
      </c>
      <c r="P7" s="7">
        <v>-0.02</v>
      </c>
      <c r="R7" s="7">
        <f>((1+B7)*(1+F7)*(1+J7)*(1+N7))-1</f>
        <v>0.40985058984999978</v>
      </c>
      <c r="S7" s="7">
        <f>((1+C7)*(1+G7)*(1+K7)*(1+O7))-1</f>
        <v>0.86673777777499983</v>
      </c>
      <c r="T7" s="7">
        <f>((1+D7)*(1+H7)*(1+L7)*(1+P7))-1</f>
        <v>0.13548937151999985</v>
      </c>
      <c r="V7" s="7"/>
      <c r="W7" s="7"/>
      <c r="X7" s="7"/>
    </row>
    <row r="8" spans="1:24" x14ac:dyDescent="0.2">
      <c r="A8" t="s">
        <v>5</v>
      </c>
      <c r="B8" s="3">
        <v>0.154</v>
      </c>
      <c r="C8" s="3">
        <v>0.02</v>
      </c>
      <c r="D8" s="3">
        <v>0.06</v>
      </c>
      <c r="E8" s="3"/>
      <c r="F8" s="3">
        <v>5.5E-2</v>
      </c>
      <c r="G8" s="3">
        <v>5.8000000000000003E-2</v>
      </c>
      <c r="H8" s="3">
        <v>9.7000000000000003E-2</v>
      </c>
      <c r="I8" s="3"/>
      <c r="J8" s="3">
        <v>0.156</v>
      </c>
      <c r="K8" s="3">
        <v>0.29199999999999998</v>
      </c>
      <c r="L8" s="3">
        <v>9.9000000000000005E-2</v>
      </c>
      <c r="N8" s="3">
        <v>4.7E-2</v>
      </c>
      <c r="O8" s="3">
        <v>-3.5999999999999997E-2</v>
      </c>
      <c r="P8" s="3">
        <v>-3.5000000000000003E-2</v>
      </c>
      <c r="R8" s="7">
        <f t="shared" ref="R8:R17" si="0">((1+B8)*(1+F8)*(1+J8)*(1+N8))-1</f>
        <v>0.47354290003999977</v>
      </c>
      <c r="S8" s="7">
        <f t="shared" ref="S8:S17" si="1">((1+C8)*(1+G8)*(1+K8)*(1+O8))-1</f>
        <v>0.34408083008000023</v>
      </c>
      <c r="T8" s="7">
        <f t="shared" ref="T8:T17" si="2">((1+D8)*(1+H8)*(1+L8)*(1+P8))-1</f>
        <v>0.23321130869999984</v>
      </c>
      <c r="V8" s="7"/>
      <c r="W8" s="3"/>
      <c r="X8" s="3"/>
    </row>
    <row r="9" spans="1:24" x14ac:dyDescent="0.2">
      <c r="A9" t="s">
        <v>6</v>
      </c>
      <c r="B9" s="3">
        <v>4.8000000000000001E-2</v>
      </c>
      <c r="C9" s="3">
        <v>0.10299999999999999</v>
      </c>
      <c r="D9" s="3">
        <v>8.8999999999999996E-2</v>
      </c>
      <c r="E9" s="3"/>
      <c r="F9" s="3">
        <v>4.5999999999999999E-2</v>
      </c>
      <c r="G9" s="3">
        <v>0.154</v>
      </c>
      <c r="H9" s="3">
        <v>4.8000000000000001E-2</v>
      </c>
      <c r="I9" s="3"/>
      <c r="J9" s="3">
        <v>0.16900000000000001</v>
      </c>
      <c r="K9" s="3">
        <v>0.372</v>
      </c>
      <c r="L9" s="3">
        <v>0.113</v>
      </c>
      <c r="N9" s="3">
        <v>6.3E-2</v>
      </c>
      <c r="O9" s="3">
        <v>-4.2999999999999997E-2</v>
      </c>
      <c r="P9" s="3">
        <v>-8.0000000000000002E-3</v>
      </c>
      <c r="R9" s="7">
        <f t="shared" si="0"/>
        <v>0.36219958257600005</v>
      </c>
      <c r="S9" s="7">
        <f t="shared" si="1"/>
        <v>0.67127289744799978</v>
      </c>
      <c r="T9" s="7">
        <f t="shared" si="2"/>
        <v>0.26007385011200013</v>
      </c>
      <c r="V9" s="7"/>
      <c r="W9" s="3"/>
      <c r="X9" s="3"/>
    </row>
    <row r="10" spans="1:24" x14ac:dyDescent="0.2">
      <c r="A10" t="s">
        <v>7</v>
      </c>
      <c r="B10" s="4">
        <v>0.158</v>
      </c>
      <c r="C10" s="4">
        <v>0.152</v>
      </c>
      <c r="D10" s="4">
        <v>3.6999999999999998E-2</v>
      </c>
      <c r="E10" s="3"/>
      <c r="F10" s="4">
        <v>3.5000000000000003E-2</v>
      </c>
      <c r="G10" s="4">
        <v>5.5E-2</v>
      </c>
      <c r="H10" s="4">
        <v>0</v>
      </c>
      <c r="I10" s="3"/>
      <c r="J10" s="4">
        <v>0.28399999999999997</v>
      </c>
      <c r="K10" s="4">
        <v>0.61699999999999999</v>
      </c>
      <c r="L10" s="4">
        <v>2.9000000000000001E-2</v>
      </c>
      <c r="N10" s="4">
        <v>0.14899999999999999</v>
      </c>
      <c r="O10" s="4">
        <v>3.3000000000000002E-2</v>
      </c>
      <c r="P10" s="4">
        <v>2.9000000000000001E-2</v>
      </c>
      <c r="R10" s="7">
        <f t="shared" si="0"/>
        <v>0.76821048547999982</v>
      </c>
      <c r="S10" s="7">
        <f t="shared" si="1"/>
        <v>1.0300899449599994</v>
      </c>
      <c r="T10" s="7">
        <f t="shared" si="2"/>
        <v>9.8018116999999849E-2</v>
      </c>
      <c r="V10" s="7"/>
      <c r="W10" s="4"/>
      <c r="X10" s="4"/>
    </row>
    <row r="11" spans="1:24" x14ac:dyDescent="0.2">
      <c r="A11" t="s">
        <v>8</v>
      </c>
      <c r="B11" s="3">
        <v>5.3999999999999999E-2</v>
      </c>
      <c r="C11" s="3">
        <v>0.16200000000000001</v>
      </c>
      <c r="D11" s="3">
        <v>0.09</v>
      </c>
      <c r="E11" s="3"/>
      <c r="F11" s="3">
        <v>-0.02</v>
      </c>
      <c r="G11" s="3">
        <v>0.21199999999999999</v>
      </c>
      <c r="H11" s="3">
        <v>2.3E-2</v>
      </c>
      <c r="I11" s="3"/>
      <c r="J11" s="3">
        <v>0.11799999999999999</v>
      </c>
      <c r="K11" s="3">
        <v>0.57699999999999996</v>
      </c>
      <c r="L11" s="3">
        <v>0.22500000000000001</v>
      </c>
      <c r="N11" s="3">
        <v>0.13800000000000001</v>
      </c>
      <c r="O11" s="3">
        <v>-1.2999999999999999E-2</v>
      </c>
      <c r="P11" s="3">
        <v>2.4E-2</v>
      </c>
      <c r="R11" s="7">
        <f t="shared" si="0"/>
        <v>0.31416758927999977</v>
      </c>
      <c r="S11" s="7">
        <f t="shared" si="1"/>
        <v>1.1920860276559995</v>
      </c>
      <c r="T11" s="7">
        <f t="shared" si="2"/>
        <v>0.39874380800000031</v>
      </c>
      <c r="V11" s="7"/>
      <c r="W11" s="3"/>
      <c r="X11" s="3"/>
    </row>
    <row r="12" spans="1:24" x14ac:dyDescent="0.2">
      <c r="A12" t="s">
        <v>9</v>
      </c>
      <c r="B12" s="13">
        <v>0.16163967727098294</v>
      </c>
      <c r="C12" s="13">
        <v>9.4877702312495371E-2</v>
      </c>
      <c r="D12" s="13">
        <v>6.4545261526768538E-2</v>
      </c>
      <c r="E12" s="13"/>
      <c r="F12" s="13">
        <v>3.5939356986317561E-2</v>
      </c>
      <c r="G12" s="13">
        <v>5.5341391479254209E-2</v>
      </c>
      <c r="H12" s="13">
        <v>3.124078072660641E-2</v>
      </c>
      <c r="I12" s="13"/>
      <c r="J12" s="13">
        <v>0.16974314800044943</v>
      </c>
      <c r="K12" s="13">
        <v>0.32507189680285498</v>
      </c>
      <c r="L12" s="13">
        <v>0.10454488317556754</v>
      </c>
      <c r="M12" s="12"/>
      <c r="N12" s="13">
        <v>7.5192398208523414E-5</v>
      </c>
      <c r="O12" s="13">
        <v>-2.6604075616796008E-2</v>
      </c>
      <c r="P12" s="13">
        <v>3.3815802366010672E-2</v>
      </c>
      <c r="R12" s="7">
        <f t="shared" si="0"/>
        <v>0.40776101686394384</v>
      </c>
      <c r="S12" s="7">
        <f t="shared" si="1"/>
        <v>0.49034752224634848</v>
      </c>
      <c r="T12" s="7">
        <f t="shared" si="2"/>
        <v>0.25357621847051326</v>
      </c>
      <c r="V12" s="7"/>
      <c r="W12" s="3"/>
      <c r="X12" s="3"/>
    </row>
    <row r="13" spans="1:24" x14ac:dyDescent="0.2">
      <c r="A13" t="s">
        <v>10</v>
      </c>
      <c r="B13" s="3">
        <v>8.5999999999999993E-2</v>
      </c>
      <c r="C13" s="4">
        <v>0.1</v>
      </c>
      <c r="D13" s="3">
        <v>4.1000000000000002E-2</v>
      </c>
      <c r="E13" s="3"/>
      <c r="F13" s="3">
        <v>-2.9000000000000001E-2</v>
      </c>
      <c r="G13" s="4">
        <v>0.1</v>
      </c>
      <c r="H13" s="3">
        <v>-2.9000000000000001E-2</v>
      </c>
      <c r="I13" s="3"/>
      <c r="J13" s="3">
        <v>0.13</v>
      </c>
      <c r="K13" s="4">
        <v>0.66100000000000003</v>
      </c>
      <c r="L13" s="3">
        <v>5.6000000000000001E-2</v>
      </c>
      <c r="N13" s="3">
        <v>0.105</v>
      </c>
      <c r="O13" s="4">
        <v>-7.0000000000000001E-3</v>
      </c>
      <c r="P13" s="3">
        <v>-8.0000000000000002E-3</v>
      </c>
      <c r="R13" s="7">
        <f t="shared" si="0"/>
        <v>0.31670891689999969</v>
      </c>
      <c r="S13" s="7">
        <f t="shared" si="1"/>
        <v>0.9957413300000002</v>
      </c>
      <c r="T13" s="7">
        <f t="shared" si="2"/>
        <v>5.8877084671999924E-2</v>
      </c>
      <c r="V13" s="7"/>
      <c r="W13" s="4"/>
      <c r="X13" s="3"/>
    </row>
    <row r="14" spans="1:24" x14ac:dyDescent="0.2">
      <c r="A14" t="s">
        <v>11</v>
      </c>
      <c r="B14" s="3">
        <v>0.216</v>
      </c>
      <c r="C14" s="3">
        <v>0.128</v>
      </c>
      <c r="D14" s="3">
        <v>0.113</v>
      </c>
      <c r="E14" s="3"/>
      <c r="F14" s="3">
        <v>0</v>
      </c>
      <c r="G14" s="3">
        <v>2.9000000000000001E-2</v>
      </c>
      <c r="H14" s="3">
        <v>7.0999999999999994E-2</v>
      </c>
      <c r="I14" s="3"/>
      <c r="J14" s="3">
        <v>0.114</v>
      </c>
      <c r="K14" s="3">
        <v>0.39600000000000002</v>
      </c>
      <c r="L14" s="3">
        <v>9.5000000000000001E-2</v>
      </c>
      <c r="N14" s="3">
        <v>6.2E-2</v>
      </c>
      <c r="O14" s="3">
        <v>0.02</v>
      </c>
      <c r="P14" s="3">
        <v>0.107</v>
      </c>
      <c r="R14" s="7">
        <f t="shared" si="0"/>
        <v>0.43861068800000003</v>
      </c>
      <c r="S14" s="7">
        <f t="shared" si="1"/>
        <v>0.65276103103999983</v>
      </c>
      <c r="T14" s="7">
        <f t="shared" si="2"/>
        <v>0.4449285597949999</v>
      </c>
      <c r="V14" s="7"/>
      <c r="W14" s="3"/>
      <c r="X14" s="3"/>
    </row>
    <row r="15" spans="1:24" x14ac:dyDescent="0.2">
      <c r="A15" s="18" t="s">
        <v>12</v>
      </c>
      <c r="B15" s="33">
        <v>0.16400000000000001</v>
      </c>
      <c r="C15" s="33">
        <v>0.23200000000000001</v>
      </c>
      <c r="D15" s="33">
        <v>0.08</v>
      </c>
      <c r="E15" s="19"/>
      <c r="F15" s="20">
        <v>5.3999999999999999E-2</v>
      </c>
      <c r="G15" s="20">
        <v>8.2000000000000003E-2</v>
      </c>
      <c r="H15" s="20">
        <v>4.8000000000000001E-2</v>
      </c>
      <c r="I15" s="20"/>
      <c r="J15" s="20">
        <v>0.187</v>
      </c>
      <c r="K15" s="20">
        <v>0.69499999999999995</v>
      </c>
      <c r="L15" s="20">
        <v>0.13400000000000001</v>
      </c>
      <c r="M15" s="18"/>
      <c r="N15" s="20">
        <v>5.6000000000000001E-2</v>
      </c>
      <c r="O15" s="20">
        <v>-0.122</v>
      </c>
      <c r="P15" s="20">
        <v>-4.2000000000000003E-2</v>
      </c>
      <c r="R15" s="7">
        <f t="shared" si="0"/>
        <v>0.53782964403200006</v>
      </c>
      <c r="S15" s="7">
        <f t="shared" si="1"/>
        <v>0.98381964704000002</v>
      </c>
      <c r="T15" s="7">
        <f t="shared" si="2"/>
        <v>0.22959928448000011</v>
      </c>
      <c r="V15" s="7"/>
      <c r="W15" s="3"/>
      <c r="X15" s="3"/>
    </row>
    <row r="16" spans="1:24" x14ac:dyDescent="0.2">
      <c r="A16" s="21" t="s">
        <v>13</v>
      </c>
      <c r="B16" s="22">
        <v>0.08</v>
      </c>
      <c r="C16" s="22">
        <v>0.12</v>
      </c>
      <c r="D16" s="22">
        <v>5.8999999999999997E-2</v>
      </c>
      <c r="E16" s="23"/>
      <c r="F16" s="24">
        <v>0.02</v>
      </c>
      <c r="G16" s="24">
        <v>0.16400000000000001</v>
      </c>
      <c r="H16" s="24">
        <v>4.5999999999999999E-2</v>
      </c>
      <c r="I16" s="25"/>
      <c r="J16" s="24">
        <v>7.9000000000000001E-2</v>
      </c>
      <c r="K16" s="24">
        <v>0.33700000000000002</v>
      </c>
      <c r="L16" s="24">
        <v>0.13100000000000001</v>
      </c>
      <c r="M16" s="23"/>
      <c r="N16" s="24">
        <v>-5.2999999999999999E-2</v>
      </c>
      <c r="O16" s="24">
        <v>3.5999999999999997E-2</v>
      </c>
      <c r="P16" s="24">
        <v>4.1000000000000002E-2</v>
      </c>
      <c r="R16" s="7">
        <f t="shared" si="0"/>
        <v>0.12562920080000017</v>
      </c>
      <c r="S16" s="7">
        <f t="shared" si="1"/>
        <v>0.80576888576000005</v>
      </c>
      <c r="T16" s="7">
        <f t="shared" si="2"/>
        <v>0.30419033989400002</v>
      </c>
      <c r="V16" s="7"/>
      <c r="W16" s="9"/>
      <c r="X16" s="9"/>
    </row>
    <row r="17" spans="1:24" x14ac:dyDescent="0.2">
      <c r="A17" s="26" t="s">
        <v>15</v>
      </c>
      <c r="B17" s="27">
        <v>7.4999999999999997E-2</v>
      </c>
      <c r="C17" s="27">
        <v>0.188</v>
      </c>
      <c r="D17" s="27">
        <v>0.09</v>
      </c>
      <c r="E17" s="28"/>
      <c r="F17" s="27">
        <v>-0.03</v>
      </c>
      <c r="G17" s="27">
        <v>7.2999999999999995E-2</v>
      </c>
      <c r="H17" s="27">
        <v>5.0000000000000001E-3</v>
      </c>
      <c r="I17" s="27"/>
      <c r="J17" s="27">
        <v>0.123</v>
      </c>
      <c r="K17" s="27">
        <v>0.56699999999999995</v>
      </c>
      <c r="L17" s="27">
        <v>0.222</v>
      </c>
      <c r="M17" s="23"/>
      <c r="N17" s="25">
        <v>0.111</v>
      </c>
      <c r="O17" s="25">
        <v>0.02</v>
      </c>
      <c r="P17" s="25">
        <v>8.8999999999999996E-2</v>
      </c>
      <c r="R17" s="7">
        <f t="shared" si="0"/>
        <v>0.30099016574999982</v>
      </c>
      <c r="S17" s="7">
        <f t="shared" si="1"/>
        <v>1.0374423581599999</v>
      </c>
      <c r="T17" s="7">
        <f t="shared" si="2"/>
        <v>0.45777885110000005</v>
      </c>
      <c r="V17" s="7"/>
      <c r="W17" s="8"/>
      <c r="X17" s="8"/>
    </row>
    <row r="18" spans="1:24" x14ac:dyDescent="0.2">
      <c r="F18" s="8"/>
      <c r="G18" s="8"/>
      <c r="H18" s="8"/>
      <c r="I18" s="8"/>
      <c r="J18" s="3"/>
      <c r="K18" s="8"/>
      <c r="N18" s="10"/>
      <c r="O18" s="10"/>
      <c r="P18" s="10"/>
      <c r="R18" s="7"/>
      <c r="S18" s="7"/>
      <c r="T18" s="7"/>
    </row>
    <row r="19" spans="1:24" x14ac:dyDescent="0.2">
      <c r="U19" s="11"/>
      <c r="V19" s="11"/>
      <c r="W19" s="11"/>
      <c r="X19" s="11"/>
    </row>
    <row r="22" spans="1:24" x14ac:dyDescent="0.2">
      <c r="B22" s="3"/>
      <c r="C22" s="2"/>
      <c r="D22" s="2"/>
      <c r="E22" s="2"/>
      <c r="F22" s="3"/>
      <c r="G22" s="2"/>
      <c r="H22" s="2"/>
      <c r="I22" s="2"/>
      <c r="J22" s="2"/>
      <c r="K22" s="2"/>
    </row>
    <row r="23" spans="1:24" x14ac:dyDescent="0.2">
      <c r="D23" s="3"/>
      <c r="E23" s="8"/>
      <c r="F23" s="8"/>
      <c r="G23" s="8"/>
      <c r="H23" s="3"/>
    </row>
  </sheetData>
  <mergeCells count="6">
    <mergeCell ref="V1:X1"/>
    <mergeCell ref="B1:D1"/>
    <mergeCell ref="F1:H1"/>
    <mergeCell ref="N1:P1"/>
    <mergeCell ref="R1:T1"/>
    <mergeCell ref="J1:L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295CC4FCF76D4E8CC8030B6D7A04FE" ma:contentTypeVersion="0" ma:contentTypeDescription="Opret et nyt dokument." ma:contentTypeScope="" ma:versionID="efb720091076a890740477357794004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cf96196cc4f90ce2c7a9d32fb8a34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C7748B-111E-4DB1-BC35-254474ECD7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E24E39-DA2E-47FE-B52F-57A070AEDF1E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6107A1A-9C9C-484E-9E4A-E90BB0919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Afkast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Vitoft</dc:creator>
  <cp:lastModifiedBy>Josephine Daniel</cp:lastModifiedBy>
  <dcterms:created xsi:type="dcterms:W3CDTF">2020-08-19T08:01:44Z</dcterms:created>
  <dcterms:modified xsi:type="dcterms:W3CDTF">2022-10-17T12:50:14Z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0x010100E4295CC4FCF76D4E8CC8030B6D7A04FE</vt:lpwstr>
  </property>
</Properties>
</file>